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1835"/>
  </bookViews>
  <sheets>
    <sheet name="EAEPED_SPC" sheetId="1" r:id="rId1"/>
  </sheets>
  <definedNames>
    <definedName name="_xlnm.Print_Area" localSheetId="0">EAEPED_SPC!$A$1:$I$32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<sst xmlns="http://schemas.openxmlformats.org/spreadsheetml/2006/main" count="37" uniqueCount="27">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</sst>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327"/>
  <sheetViews>
    <sheetView tabSelected="1" topLeftCell="A5" workbookViewId="0">
      <selection activeCell="O17" sqref="O1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12866017.789999999</v>
      </c>
      <c r="D9" s="4">
        <f t="shared" ref="D9:H9" si="0">SUM(D10:D12,D15,D16,D19)</f>
        <v>720099.03</v>
      </c>
      <c r="E9" s="14">
        <f t="shared" si="0"/>
        <v>13586116.82</v>
      </c>
      <c r="F9" s="4">
        <f t="shared" si="0"/>
        <v>13194469.32</v>
      </c>
      <c r="G9" s="4">
        <f t="shared" si="0"/>
        <v>13194469.32</v>
      </c>
      <c r="H9" s="14">
        <f t="shared" si="0"/>
        <v>391647.49999999907</v>
      </c>
    </row>
    <row r="10" spans="2:9" ht="24" x14ac:dyDescent="0.25">
      <c r="B10" s="7" t="s">
        <v>13</v>
      </c>
      <c r="C10" s="13">
        <v>11666820.359999999</v>
      </c>
      <c r="D10" s="13">
        <v>785650.06</v>
      </c>
      <c r="E10" s="15">
        <f>C10+D10</f>
        <v>12452470.42</v>
      </c>
      <c r="F10" s="13">
        <v>11917020.880000001</v>
      </c>
      <c r="G10" s="13">
        <v>11947178.85</v>
      </c>
      <c r="H10" s="15">
        <f>E10-F10</f>
        <v>535449.53999999911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1199197.43</v>
      </c>
      <c r="D12" s="6">
        <f t="shared" ref="D12:H12" si="2">SUM(D13:D14)</f>
        <v>-65551.03</v>
      </c>
      <c r="E12" s="15">
        <f>E13+E14</f>
        <v>1133646.3999999999</v>
      </c>
      <c r="F12" s="6">
        <f t="shared" si="2"/>
        <v>1277448.44</v>
      </c>
      <c r="G12" s="6">
        <f t="shared" si="2"/>
        <v>1247290.47</v>
      </c>
      <c r="H12" s="15">
        <f t="shared" si="2"/>
        <v>-143802.04000000004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1199197.43</v>
      </c>
      <c r="D14" s="13">
        <v>-65551.03</v>
      </c>
      <c r="E14" s="15">
        <f t="shared" si="1"/>
        <v>1133646.3999999999</v>
      </c>
      <c r="F14" s="13">
        <v>1277448.44</v>
      </c>
      <c r="G14" s="13">
        <v>1247290.47</v>
      </c>
      <c r="H14" s="15">
        <f t="shared" ref="H14:H15" si="3">E14-F14</f>
        <v>-143802.04000000004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12866017.789999999</v>
      </c>
      <c r="D32" s="10">
        <f t="shared" ref="D32:H32" si="10">SUM(D9,D21)</f>
        <v>720099.03</v>
      </c>
      <c r="E32" s="17">
        <f t="shared" si="10"/>
        <v>13586116.82</v>
      </c>
      <c r="F32" s="10">
        <f t="shared" si="10"/>
        <v>13194469.32</v>
      </c>
      <c r="G32" s="10">
        <f t="shared" si="10"/>
        <v>13194469.32</v>
      </c>
      <c r="H32" s="17">
        <f t="shared" si="10"/>
        <v>391647.49999999907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2020-01-08T22:31:00Z</cp:lastPrinted>
  <dcterms:created xsi:type="dcterms:W3CDTF">2020-01-08T22:30:53Z</dcterms:created>
  <dcterms:modified xsi:type="dcterms:W3CDTF">2022-01-28T19:08:51Z</dcterms:modified>
</cp:coreProperties>
</file>